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po\Documents\"/>
    </mc:Choice>
  </mc:AlternateContent>
  <bookViews>
    <workbookView xWindow="0" yWindow="45" windowWidth="13890" windowHeight="7890" tabRatio="787" activeTab="4"/>
  </bookViews>
  <sheets>
    <sheet name="Totaloversigt" sheetId="1" r:id="rId1"/>
    <sheet name="Demografi ændr. 914 " sheetId="6" state="hidden" r:id="rId2"/>
    <sheet name="Ændr. i forudsætn. 910" sheetId="5" r:id="rId3"/>
    <sheet name="Lovændringer 908" sheetId="4" state="hidden" r:id="rId4"/>
    <sheet name="Tidl. politiske beslutn. 906" sheetId="2" r:id="rId5"/>
    <sheet name="Flytning mellem udvalg  909" sheetId="8" r:id="rId6"/>
  </sheets>
  <definedNames>
    <definedName name="_xlnm.Print_Area" localSheetId="5">'Flytning mellem udvalg  909'!$A$1:$G$10</definedName>
    <definedName name="_xlnm.Print_Titles" localSheetId="4">'Tidl. politiske beslutn. 906'!$1:$5</definedName>
  </definedNames>
  <calcPr calcId="152511"/>
</workbook>
</file>

<file path=xl/calcChain.xml><?xml version="1.0" encoding="utf-8"?>
<calcChain xmlns="http://schemas.openxmlformats.org/spreadsheetml/2006/main">
  <c r="I12" i="2" l="1"/>
  <c r="D26" i="2"/>
  <c r="G23" i="2" l="1"/>
  <c r="F23" i="2"/>
  <c r="E23" i="2"/>
  <c r="D23" i="2"/>
  <c r="A2" i="8" l="1"/>
  <c r="A2" i="2"/>
  <c r="A2" i="4"/>
  <c r="A2" i="6"/>
  <c r="A2" i="5"/>
  <c r="C9" i="5"/>
  <c r="D17" i="6"/>
  <c r="C17" i="6"/>
  <c r="D4" i="2" l="1"/>
  <c r="D4" i="8"/>
  <c r="D4" i="4"/>
  <c r="D4" i="5"/>
  <c r="D4" i="6"/>
  <c r="G10" i="8" l="1"/>
  <c r="F10" i="1" s="1"/>
  <c r="F10" i="8"/>
  <c r="E10" i="1" s="1"/>
  <c r="E10" i="8"/>
  <c r="D10" i="1" s="1"/>
  <c r="D10" i="8"/>
  <c r="C10" i="1" s="1"/>
  <c r="C10" i="8"/>
  <c r="C9" i="1" l="1"/>
  <c r="D9" i="1" l="1"/>
  <c r="E9" i="1"/>
  <c r="F9" i="1"/>
  <c r="G17" i="4"/>
  <c r="F8" i="1" s="1"/>
  <c r="F17" i="4"/>
  <c r="E8" i="1" s="1"/>
  <c r="E17" i="4"/>
  <c r="D8" i="1" s="1"/>
  <c r="D17" i="4"/>
  <c r="C8" i="1" s="1"/>
  <c r="C17" i="4"/>
  <c r="G9" i="5"/>
  <c r="F7" i="1" s="1"/>
  <c r="F9" i="5"/>
  <c r="E7" i="1" s="1"/>
  <c r="E9" i="5"/>
  <c r="D7" i="1" s="1"/>
  <c r="D9" i="5"/>
  <c r="C7" i="1" s="1"/>
  <c r="C6" i="1"/>
  <c r="E17" i="6"/>
  <c r="D6" i="1" s="1"/>
  <c r="F17" i="6"/>
  <c r="E6" i="1" s="1"/>
  <c r="G17" i="6"/>
  <c r="F6" i="1" s="1"/>
  <c r="F11" i="1" l="1"/>
  <c r="F15" i="1" s="1"/>
  <c r="D11" i="1"/>
  <c r="D15" i="1" s="1"/>
  <c r="E11" i="1"/>
  <c r="E15" i="1" s="1"/>
  <c r="C11" i="1"/>
  <c r="C15" i="1" s="1"/>
</calcChain>
</file>

<file path=xl/sharedStrings.xml><?xml version="1.0" encoding="utf-8"?>
<sst xmlns="http://schemas.openxmlformats.org/spreadsheetml/2006/main" count="80" uniqueCount="47">
  <si>
    <t>Tekst</t>
  </si>
  <si>
    <t>Total oversigt</t>
  </si>
  <si>
    <t>Demografiske ændringer (f.eks. flere/færre skoleelever)</t>
  </si>
  <si>
    <t>Diverse lovændringer</t>
  </si>
  <si>
    <t>Konsekvenser af tidligere politiske beslutninger</t>
  </si>
  <si>
    <t>Udvalget i alt</t>
  </si>
  <si>
    <t>Demografiske ændringer                                                   (f.eks. flere/færre skoleelever)</t>
  </si>
  <si>
    <t>Nr.</t>
  </si>
  <si>
    <t>Demografiske ændringer i alt</t>
  </si>
  <si>
    <t>Ændringer i forudsætninger i alt</t>
  </si>
  <si>
    <t>Lovændringer i alt</t>
  </si>
  <si>
    <t xml:space="preserve">Tidligere politiske beslutninger </t>
  </si>
  <si>
    <t>Tidligere politiske beslutninger i alt</t>
  </si>
  <si>
    <t>Ændringer i 2019</t>
  </si>
  <si>
    <t>Budget 2015 - hovedoversigt</t>
  </si>
  <si>
    <t>Udvalget for Økonomi og Erhverv</t>
  </si>
  <si>
    <t>NR.</t>
  </si>
  <si>
    <t>Ændringer i 2020</t>
  </si>
  <si>
    <t>Flytning af budgetbeløb mellem udvalg</t>
  </si>
  <si>
    <t>Flytning mellem udvalg  i alt</t>
  </si>
  <si>
    <t>Flytning mellem udvalg</t>
  </si>
  <si>
    <t>Ændringer i 2021</t>
  </si>
  <si>
    <t>(ændringer i forhold til budget 2018 i hele kroner + = merudgifter)</t>
  </si>
  <si>
    <t>Ændringer i 2022</t>
  </si>
  <si>
    <t>Budget              2018</t>
  </si>
  <si>
    <t>Ændringer i forudsætningerne mv.                                          (f.eks. flere/færre dagpengemodtagere)</t>
  </si>
  <si>
    <t>Ændringer i forudsætninger mv. (f.eks. flere/færre dagpengemodtagere)</t>
  </si>
  <si>
    <t>ØE-1  Optmering af indkøb</t>
  </si>
  <si>
    <t>ØE-2  Oprettelse af fælles ejendomscenter</t>
  </si>
  <si>
    <t>ØE-3  Reduktion af kørselsudgifter i forvaltninger og inst.</t>
  </si>
  <si>
    <t>ØE-8  Reduktion af ledelse og lederlønninger</t>
  </si>
  <si>
    <t>Redningsberedskab - fælles med Esbjerg og Fanø</t>
  </si>
  <si>
    <t>Fordeling af midler til Ungeindsats</t>
  </si>
  <si>
    <t>ØE-9  Adm.effektiviseringer i Direktionens interne stabe</t>
  </si>
  <si>
    <t xml:space="preserve">ØE-10  Adm.effektiviseringer i fagstabe og forvaltninger </t>
  </si>
  <si>
    <t>ØE-14  Effektiviseringer som følge af monopolbrud</t>
  </si>
  <si>
    <t>Udmøntning af tidligere års adm.besparelser</t>
  </si>
  <si>
    <t xml:space="preserve">Myndighed-Effektiviseringer og investeringer  </t>
  </si>
  <si>
    <t>Kompetanceudvikling vedr. virksomhedsrettet indsats-(kontanthjælpsmodtagere) - 1 årig</t>
  </si>
  <si>
    <t>Erstatninger ifm arbejdsskader, nyt skøn ud fra foregående års forbrug</t>
  </si>
  <si>
    <t>Udbud af rengøring, merudgift ved licitation</t>
  </si>
  <si>
    <t>Rationaliseringsgevinst vedr. kopimaskiner</t>
  </si>
  <si>
    <t>Lunden - selv betalt energibesp. Foranstaltning, budgetbeløb retur</t>
  </si>
  <si>
    <t>Teknisk reserve</t>
  </si>
  <si>
    <t>Nye politiske beslutninger efter vedtagelsen af budget 2018-2021</t>
  </si>
  <si>
    <t>Ændringer sfa. det vedtagne budget 2018-2021</t>
  </si>
  <si>
    <t>Ændringer sfa. det vedtagne budget 2017-2020 eller tidligere budgetter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</si>
</sst>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2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3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</borders>
  <cellStyleXfs count="238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8" fillId="0" borderId="27" applyNumberFormat="0" applyFill="0" applyAlignment="0" applyProtection="0"/>
    <xf numFmtId="0" fontId="9" fillId="0" borderId="28" applyNumberFormat="0" applyFill="0" applyAlignment="0" applyProtection="0"/>
    <xf numFmtId="0" fontId="10" fillId="0" borderId="29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30" applyNumberFormat="0" applyAlignment="0" applyProtection="0"/>
    <xf numFmtId="0" fontId="15" fillId="7" borderId="31" applyNumberFormat="0" applyAlignment="0" applyProtection="0"/>
    <xf numFmtId="0" fontId="16" fillId="7" borderId="30" applyNumberFormat="0" applyAlignment="0" applyProtection="0"/>
    <xf numFmtId="0" fontId="17" fillId="0" borderId="32" applyNumberFormat="0" applyFill="0" applyAlignment="0" applyProtection="0"/>
    <xf numFmtId="0" fontId="18" fillId="8" borderId="33" applyNumberFormat="0" applyAlignment="0" applyProtection="0"/>
    <xf numFmtId="0" fontId="19" fillId="0" borderId="0" applyNumberFormat="0" applyFill="0" applyBorder="0" applyAlignment="0" applyProtection="0"/>
    <xf numFmtId="0" fontId="7" fillId="9" borderId="34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35" applyNumberFormat="0" applyFill="0" applyAlignment="0" applyProtection="0"/>
    <xf numFmtId="0" fontId="22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22" fillId="29" borderId="0" applyNumberFormat="0" applyBorder="0" applyAlignment="0" applyProtection="0"/>
    <xf numFmtId="0" fontId="22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22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25" fillId="0" borderId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</cellStyleXfs>
  <cellXfs count="93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4" xfId="0" applyFont="1" applyBorder="1"/>
    <xf numFmtId="0" fontId="3" fillId="2" borderId="4" xfId="0" applyFont="1" applyFill="1" applyBorder="1" applyAlignment="1">
      <alignment horizontal="center" wrapText="1"/>
    </xf>
    <xf numFmtId="0" fontId="3" fillId="0" borderId="8" xfId="0" applyFont="1" applyBorder="1" applyAlignment="1">
      <alignment vertical="center" wrapText="1"/>
    </xf>
    <xf numFmtId="0" fontId="3" fillId="0" borderId="8" xfId="0" applyFont="1" applyBorder="1" applyAlignment="1">
      <alignment vertical="center"/>
    </xf>
    <xf numFmtId="0" fontId="0" fillId="0" borderId="4" xfId="0" applyBorder="1"/>
    <xf numFmtId="0" fontId="0" fillId="0" borderId="15" xfId="0" applyBorder="1"/>
    <xf numFmtId="0" fontId="3" fillId="0" borderId="4" xfId="0" applyFont="1" applyBorder="1" applyAlignment="1">
      <alignment vertical="center"/>
    </xf>
    <xf numFmtId="0" fontId="5" fillId="0" borderId="8" xfId="0" applyFont="1" applyBorder="1"/>
    <xf numFmtId="0" fontId="5" fillId="0" borderId="1" xfId="0" applyFont="1" applyBorder="1"/>
    <xf numFmtId="0" fontId="5" fillId="0" borderId="3" xfId="0" applyFont="1" applyBorder="1"/>
    <xf numFmtId="0" fontId="3" fillId="0" borderId="2" xfId="0" applyFont="1" applyBorder="1"/>
    <xf numFmtId="3" fontId="5" fillId="2" borderId="8" xfId="0" applyNumberFormat="1" applyFont="1" applyFill="1" applyBorder="1"/>
    <xf numFmtId="3" fontId="5" fillId="0" borderId="8" xfId="0" applyNumberFormat="1" applyFont="1" applyBorder="1"/>
    <xf numFmtId="3" fontId="5" fillId="0" borderId="1" xfId="0" applyNumberFormat="1" applyFont="1" applyFill="1" applyBorder="1"/>
    <xf numFmtId="3" fontId="5" fillId="2" borderId="1" xfId="0" applyNumberFormat="1" applyFont="1" applyFill="1" applyBorder="1"/>
    <xf numFmtId="3" fontId="5" fillId="0" borderId="1" xfId="0" applyNumberFormat="1" applyFont="1" applyBorder="1"/>
    <xf numFmtId="3" fontId="3" fillId="0" borderId="2" xfId="0" applyNumberFormat="1" applyFont="1" applyFill="1" applyBorder="1"/>
    <xf numFmtId="3" fontId="3" fillId="2" borderId="2" xfId="0" applyNumberFormat="1" applyFont="1" applyFill="1" applyBorder="1"/>
    <xf numFmtId="0" fontId="5" fillId="0" borderId="1" xfId="0" applyFont="1" applyBorder="1" applyAlignment="1">
      <alignment wrapText="1"/>
    </xf>
    <xf numFmtId="3" fontId="3" fillId="0" borderId="8" xfId="0" applyNumberFormat="1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vertical="center"/>
    </xf>
    <xf numFmtId="3" fontId="3" fillId="0" borderId="4" xfId="0" applyNumberFormat="1" applyFont="1" applyFill="1" applyBorder="1" applyAlignment="1">
      <alignment vertical="center"/>
    </xf>
    <xf numFmtId="0" fontId="2" fillId="0" borderId="24" xfId="0" applyFont="1" applyBorder="1" applyAlignment="1">
      <alignment vertical="center"/>
    </xf>
    <xf numFmtId="3" fontId="5" fillId="0" borderId="8" xfId="0" applyNumberFormat="1" applyFont="1" applyFill="1" applyBorder="1" applyAlignment="1">
      <alignment horizontal="left"/>
    </xf>
    <xf numFmtId="0" fontId="5" fillId="0" borderId="8" xfId="0" applyFont="1" applyBorder="1" applyAlignment="1">
      <alignment wrapText="1"/>
    </xf>
    <xf numFmtId="3" fontId="0" fillId="0" borderId="0" xfId="0" applyNumberFormat="1"/>
    <xf numFmtId="3" fontId="0" fillId="0" borderId="10" xfId="0" applyNumberFormat="1" applyBorder="1"/>
    <xf numFmtId="0" fontId="3" fillId="0" borderId="0" xfId="0" applyFont="1" applyFill="1" applyBorder="1" applyAlignment="1">
      <alignment vertical="center"/>
    </xf>
    <xf numFmtId="3" fontId="6" fillId="0" borderId="26" xfId="0" applyNumberFormat="1" applyFont="1" applyBorder="1"/>
    <xf numFmtId="0" fontId="0" fillId="0" borderId="0" xfId="0"/>
    <xf numFmtId="0" fontId="3" fillId="0" borderId="15" xfId="0" applyFont="1" applyBorder="1" applyAlignment="1">
      <alignment vertical="center"/>
    </xf>
    <xf numFmtId="3" fontId="3" fillId="0" borderId="15" xfId="0" applyNumberFormat="1" applyFont="1" applyFill="1" applyBorder="1" applyAlignment="1">
      <alignment vertical="center"/>
    </xf>
    <xf numFmtId="3" fontId="5" fillId="0" borderId="3" xfId="0" applyNumberFormat="1" applyFont="1" applyFill="1" applyBorder="1"/>
    <xf numFmtId="3" fontId="5" fillId="2" borderId="3" xfId="0" applyNumberFormat="1" applyFont="1" applyFill="1" applyBorder="1"/>
    <xf numFmtId="3" fontId="5" fillId="0" borderId="3" xfId="0" applyNumberFormat="1" applyFont="1" applyBorder="1"/>
    <xf numFmtId="0" fontId="3" fillId="0" borderId="3" xfId="0" applyFont="1" applyBorder="1" applyAlignment="1">
      <alignment horizontal="center"/>
    </xf>
    <xf numFmtId="3" fontId="5" fillId="0" borderId="8" xfId="0" applyNumberFormat="1" applyFont="1" applyFill="1" applyBorder="1" applyAlignment="1">
      <alignment horizontal="right"/>
    </xf>
    <xf numFmtId="0" fontId="5" fillId="0" borderId="3" xfId="0" applyFont="1" applyBorder="1" applyAlignment="1">
      <alignment wrapText="1"/>
    </xf>
    <xf numFmtId="0" fontId="0" fillId="0" borderId="0" xfId="0"/>
    <xf numFmtId="0" fontId="0" fillId="0" borderId="0" xfId="0"/>
    <xf numFmtId="3" fontId="5" fillId="0" borderId="8" xfId="0" applyNumberFormat="1" applyFont="1" applyFill="1" applyBorder="1"/>
    <xf numFmtId="0" fontId="0" fillId="0" borderId="41" xfId="0" applyBorder="1" applyAlignment="1">
      <alignment vertical="center"/>
    </xf>
    <xf numFmtId="0" fontId="3" fillId="0" borderId="43" xfId="0" applyFont="1" applyBorder="1"/>
    <xf numFmtId="0" fontId="3" fillId="2" borderId="44" xfId="0" applyFont="1" applyFill="1" applyBorder="1" applyAlignment="1">
      <alignment horizontal="center" wrapText="1"/>
    </xf>
    <xf numFmtId="3" fontId="5" fillId="0" borderId="46" xfId="0" applyNumberFormat="1" applyFont="1" applyBorder="1"/>
    <xf numFmtId="0" fontId="5" fillId="0" borderId="45" xfId="0" applyFont="1" applyBorder="1"/>
    <xf numFmtId="3" fontId="5" fillId="0" borderId="46" xfId="0" applyNumberFormat="1" applyFont="1" applyFill="1" applyBorder="1"/>
    <xf numFmtId="3" fontId="3" fillId="0" borderId="4" xfId="0" applyNumberFormat="1" applyFont="1" applyFill="1" applyBorder="1"/>
    <xf numFmtId="3" fontId="3" fillId="2" borderId="4" xfId="0" applyNumberFormat="1" applyFont="1" applyFill="1" applyBorder="1"/>
    <xf numFmtId="3" fontId="3" fillId="0" borderId="44" xfId="0" applyNumberFormat="1" applyFont="1" applyFill="1" applyBorder="1"/>
    <xf numFmtId="0" fontId="27" fillId="0" borderId="8" xfId="1" applyFont="1" applyBorder="1" applyAlignment="1">
      <alignment wrapText="1"/>
    </xf>
    <xf numFmtId="0" fontId="3" fillId="0" borderId="8" xfId="0" applyFont="1" applyBorder="1" applyAlignment="1">
      <alignment horizontal="center"/>
    </xf>
    <xf numFmtId="0" fontId="3" fillId="0" borderId="8" xfId="0" applyFont="1" applyBorder="1" applyAlignment="1">
      <alignment wrapText="1"/>
    </xf>
    <xf numFmtId="0" fontId="3" fillId="0" borderId="15" xfId="0" applyFont="1" applyBorder="1" applyAlignment="1">
      <alignment horizontal="center"/>
    </xf>
    <xf numFmtId="0" fontId="3" fillId="0" borderId="15" xfId="0" applyFont="1" applyBorder="1"/>
    <xf numFmtId="0" fontId="3" fillId="0" borderId="4" xfId="0" applyFont="1" applyBorder="1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26" fillId="0" borderId="16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26" fillId="0" borderId="17" xfId="0" applyFont="1" applyBorder="1" applyAlignment="1">
      <alignment horizont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26" fillId="0" borderId="6" xfId="0" applyFont="1" applyBorder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6" fillId="0" borderId="25" xfId="0" applyFont="1" applyBorder="1" applyAlignment="1">
      <alignment horizontal="center" vertical="center"/>
    </xf>
    <xf numFmtId="0" fontId="26" fillId="0" borderId="23" xfId="0" applyFont="1" applyBorder="1" applyAlignment="1">
      <alignment horizontal="center" vertical="center"/>
    </xf>
    <xf numFmtId="0" fontId="26" fillId="0" borderId="24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26" fillId="0" borderId="42" xfId="0" applyFont="1" applyBorder="1" applyAlignment="1">
      <alignment horizontal="center" vertical="center"/>
    </xf>
  </cellXfs>
  <cellStyles count="238">
    <cellStyle name="20 % - Farve1" xfId="20" builtinId="30" customBuiltin="1"/>
    <cellStyle name="20 % - Farve2" xfId="24" builtinId="34" customBuiltin="1"/>
    <cellStyle name="20 % - Farve3" xfId="28" builtinId="38" customBuiltin="1"/>
    <cellStyle name="20 % - Farve4" xfId="32" builtinId="42" customBuiltin="1"/>
    <cellStyle name="20 % - Farve5" xfId="36" builtinId="46" customBuiltin="1"/>
    <cellStyle name="20 % - Farve6" xfId="40" builtinId="50" customBuiltin="1"/>
    <cellStyle name="40 % - Farve1" xfId="21" builtinId="31" customBuiltin="1"/>
    <cellStyle name="40 % - Farve2" xfId="25" builtinId="35" customBuiltin="1"/>
    <cellStyle name="40 % - Farve3" xfId="29" builtinId="39" customBuiltin="1"/>
    <cellStyle name="40 % - Farve4" xfId="33" builtinId="43" customBuiltin="1"/>
    <cellStyle name="40 % - Farve5" xfId="37" builtinId="47" customBuiltin="1"/>
    <cellStyle name="40 % - Farve6" xfId="41" builtinId="51" customBuiltin="1"/>
    <cellStyle name="60 % - Farve1" xfId="22" builtinId="32" customBuiltin="1"/>
    <cellStyle name="60 % - Farve2" xfId="26" builtinId="36" customBuiltin="1"/>
    <cellStyle name="60 % - Farve3" xfId="30" builtinId="40" customBuiltin="1"/>
    <cellStyle name="60 % - Farve4" xfId="34" builtinId="44" customBuiltin="1"/>
    <cellStyle name="60 % - Farve5" xfId="38" builtinId="48" customBuiltin="1"/>
    <cellStyle name="60 % - Farve6" xfId="42" builtinId="52" customBuiltin="1"/>
    <cellStyle name="Advarselstekst" xfId="15" builtinId="11" customBuiltin="1"/>
    <cellStyle name="Bemærk!" xfId="16" builtinId="10" customBuiltin="1"/>
    <cellStyle name="Beregning" xfId="12" builtinId="22" customBuiltin="1"/>
    <cellStyle name="Farve1" xfId="19" builtinId="29" customBuiltin="1"/>
    <cellStyle name="Farve2" xfId="23" builtinId="33" customBuiltin="1"/>
    <cellStyle name="Farve3" xfId="27" builtinId="37" customBuiltin="1"/>
    <cellStyle name="Farve4" xfId="31" builtinId="41" customBuiltin="1"/>
    <cellStyle name="Farve5" xfId="35" builtinId="45" customBuiltin="1"/>
    <cellStyle name="Farve6" xfId="39" builtinId="49" customBuiltin="1"/>
    <cellStyle name="Forklarende tekst" xfId="17" builtinId="53" customBuiltin="1"/>
    <cellStyle name="God" xfId="7" builtinId="26" customBuiltin="1"/>
    <cellStyle name="Input" xfId="10" builtinId="20" customBuiltin="1"/>
    <cellStyle name="Komma 2" xfId="2"/>
    <cellStyle name="Komma 2 10" xfId="162"/>
    <cellStyle name="Komma 2 11" xfId="125"/>
    <cellStyle name="Komma 2 2" xfId="47"/>
    <cellStyle name="Komma 2 2 2" xfId="51"/>
    <cellStyle name="Komma 2 2 2 2" xfId="66"/>
    <cellStyle name="Komma 2 2 2 2 2" xfId="83"/>
    <cellStyle name="Komma 2 2 2 2 2 2" xfId="122"/>
    <cellStyle name="Komma 2 2 2 2 2 2 2" xfId="236"/>
    <cellStyle name="Komma 2 2 2 2 2 3" xfId="198"/>
    <cellStyle name="Komma 2 2 2 2 2 4" xfId="160"/>
    <cellStyle name="Komma 2 2 2 2 3" xfId="105"/>
    <cellStyle name="Komma 2 2 2 2 3 2" xfId="219"/>
    <cellStyle name="Komma 2 2 2 2 4" xfId="181"/>
    <cellStyle name="Komma 2 2 2 2 5" xfId="143"/>
    <cellStyle name="Komma 2 2 2 3" xfId="74"/>
    <cellStyle name="Komma 2 2 2 3 2" xfId="113"/>
    <cellStyle name="Komma 2 2 2 3 2 2" xfId="227"/>
    <cellStyle name="Komma 2 2 2 3 3" xfId="189"/>
    <cellStyle name="Komma 2 2 2 3 4" xfId="151"/>
    <cellStyle name="Komma 2 2 2 4" xfId="59"/>
    <cellStyle name="Komma 2 2 2 4 2" xfId="98"/>
    <cellStyle name="Komma 2 2 2 4 2 2" xfId="212"/>
    <cellStyle name="Komma 2 2 2 4 3" xfId="174"/>
    <cellStyle name="Komma 2 2 2 4 4" xfId="136"/>
    <cellStyle name="Komma 2 2 2 5" xfId="92"/>
    <cellStyle name="Komma 2 2 2 5 2" xfId="206"/>
    <cellStyle name="Komma 2 2 2 6" xfId="168"/>
    <cellStyle name="Komma 2 2 2 7" xfId="130"/>
    <cellStyle name="Komma 2 2 3" xfId="62"/>
    <cellStyle name="Komma 2 2 3 2" xfId="79"/>
    <cellStyle name="Komma 2 2 3 2 2" xfId="118"/>
    <cellStyle name="Komma 2 2 3 2 2 2" xfId="232"/>
    <cellStyle name="Komma 2 2 3 2 3" xfId="194"/>
    <cellStyle name="Komma 2 2 3 2 4" xfId="156"/>
    <cellStyle name="Komma 2 2 3 3" xfId="101"/>
    <cellStyle name="Komma 2 2 3 3 2" xfId="215"/>
    <cellStyle name="Komma 2 2 3 4" xfId="177"/>
    <cellStyle name="Komma 2 2 3 5" xfId="139"/>
    <cellStyle name="Komma 2 2 4" xfId="70"/>
    <cellStyle name="Komma 2 2 4 2" xfId="109"/>
    <cellStyle name="Komma 2 2 4 2 2" xfId="223"/>
    <cellStyle name="Komma 2 2 4 3" xfId="185"/>
    <cellStyle name="Komma 2 2 4 4" xfId="147"/>
    <cellStyle name="Komma 2 2 5" xfId="88"/>
    <cellStyle name="Komma 2 2 5 2" xfId="202"/>
    <cellStyle name="Komma 2 2 6" xfId="164"/>
    <cellStyle name="Komma 2 2 7" xfId="126"/>
    <cellStyle name="Komma 2 3" xfId="49"/>
    <cellStyle name="Komma 2 3 2" xfId="64"/>
    <cellStyle name="Komma 2 3 2 2" xfId="81"/>
    <cellStyle name="Komma 2 3 2 2 2" xfId="120"/>
    <cellStyle name="Komma 2 3 2 2 2 2" xfId="234"/>
    <cellStyle name="Komma 2 3 2 2 3" xfId="196"/>
    <cellStyle name="Komma 2 3 2 2 4" xfId="158"/>
    <cellStyle name="Komma 2 3 2 3" xfId="103"/>
    <cellStyle name="Komma 2 3 2 3 2" xfId="217"/>
    <cellStyle name="Komma 2 3 2 4" xfId="179"/>
    <cellStyle name="Komma 2 3 2 5" xfId="141"/>
    <cellStyle name="Komma 2 3 3" xfId="72"/>
    <cellStyle name="Komma 2 3 3 2" xfId="111"/>
    <cellStyle name="Komma 2 3 3 2 2" xfId="225"/>
    <cellStyle name="Komma 2 3 3 3" xfId="187"/>
    <cellStyle name="Komma 2 3 3 4" xfId="149"/>
    <cellStyle name="Komma 2 3 4" xfId="58"/>
    <cellStyle name="Komma 2 3 4 2" xfId="97"/>
    <cellStyle name="Komma 2 3 4 2 2" xfId="211"/>
    <cellStyle name="Komma 2 3 4 3" xfId="173"/>
    <cellStyle name="Komma 2 3 4 4" xfId="135"/>
    <cellStyle name="Komma 2 3 5" xfId="90"/>
    <cellStyle name="Komma 2 3 5 2" xfId="204"/>
    <cellStyle name="Komma 2 3 6" xfId="166"/>
    <cellStyle name="Komma 2 3 7" xfId="128"/>
    <cellStyle name="Komma 2 4" xfId="48"/>
    <cellStyle name="Komma 2 4 2" xfId="53"/>
    <cellStyle name="Komma 2 4 2 2" xfId="76"/>
    <cellStyle name="Komma 2 4 2 2 2" xfId="115"/>
    <cellStyle name="Komma 2 4 2 2 2 2" xfId="229"/>
    <cellStyle name="Komma 2 4 2 2 3" xfId="191"/>
    <cellStyle name="Komma 2 4 2 2 4" xfId="153"/>
    <cellStyle name="Komma 2 4 2 3" xfId="94"/>
    <cellStyle name="Komma 2 4 2 3 2" xfId="208"/>
    <cellStyle name="Komma 2 4 2 4" xfId="170"/>
    <cellStyle name="Komma 2 4 2 5" xfId="132"/>
    <cellStyle name="Komma 2 4 3" xfId="63"/>
    <cellStyle name="Komma 2 4 3 2" xfId="80"/>
    <cellStyle name="Komma 2 4 3 2 2" xfId="119"/>
    <cellStyle name="Komma 2 4 3 2 2 2" xfId="233"/>
    <cellStyle name="Komma 2 4 3 2 3" xfId="195"/>
    <cellStyle name="Komma 2 4 3 2 4" xfId="157"/>
    <cellStyle name="Komma 2 4 3 3" xfId="102"/>
    <cellStyle name="Komma 2 4 3 3 2" xfId="216"/>
    <cellStyle name="Komma 2 4 3 4" xfId="178"/>
    <cellStyle name="Komma 2 4 3 5" xfId="140"/>
    <cellStyle name="Komma 2 4 4" xfId="71"/>
    <cellStyle name="Komma 2 4 4 2" xfId="110"/>
    <cellStyle name="Komma 2 4 4 2 2" xfId="224"/>
    <cellStyle name="Komma 2 4 4 3" xfId="186"/>
    <cellStyle name="Komma 2 4 4 4" xfId="148"/>
    <cellStyle name="Komma 2 4 5" xfId="57"/>
    <cellStyle name="Komma 2 4 5 2" xfId="96"/>
    <cellStyle name="Komma 2 4 5 2 2" xfId="210"/>
    <cellStyle name="Komma 2 4 5 3" xfId="172"/>
    <cellStyle name="Komma 2 4 5 4" xfId="134"/>
    <cellStyle name="Komma 2 4 6" xfId="89"/>
    <cellStyle name="Komma 2 4 6 2" xfId="203"/>
    <cellStyle name="Komma 2 4 7" xfId="165"/>
    <cellStyle name="Komma 2 4 8" xfId="127"/>
    <cellStyle name="Komma 2 5" xfId="60"/>
    <cellStyle name="Komma 2 5 2" xfId="77"/>
    <cellStyle name="Komma 2 5 2 2" xfId="116"/>
    <cellStyle name="Komma 2 5 2 2 2" xfId="230"/>
    <cellStyle name="Komma 2 5 2 3" xfId="192"/>
    <cellStyle name="Komma 2 5 2 4" xfId="154"/>
    <cellStyle name="Komma 2 5 3" xfId="99"/>
    <cellStyle name="Komma 2 5 3 2" xfId="213"/>
    <cellStyle name="Komma 2 5 4" xfId="175"/>
    <cellStyle name="Komma 2 5 5" xfId="137"/>
    <cellStyle name="Komma 2 6" xfId="69"/>
    <cellStyle name="Komma 2 6 2" xfId="108"/>
    <cellStyle name="Komma 2 6 2 2" xfId="222"/>
    <cellStyle name="Komma 2 6 3" xfId="184"/>
    <cellStyle name="Komma 2 6 4" xfId="146"/>
    <cellStyle name="Komma 2 7" xfId="56"/>
    <cellStyle name="Komma 2 7 2" xfId="95"/>
    <cellStyle name="Komma 2 7 2 2" xfId="209"/>
    <cellStyle name="Komma 2 7 3" xfId="171"/>
    <cellStyle name="Komma 2 7 4" xfId="133"/>
    <cellStyle name="Komma 2 8" xfId="46"/>
    <cellStyle name="Komma 2 8 2" xfId="163"/>
    <cellStyle name="Komma 2 9" xfId="87"/>
    <cellStyle name="Komma 2 9 2" xfId="201"/>
    <cellStyle name="Komma 3" xfId="52"/>
    <cellStyle name="Komma 3 2" xfId="67"/>
    <cellStyle name="Komma 3 2 2" xfId="84"/>
    <cellStyle name="Komma 3 2 2 2" xfId="123"/>
    <cellStyle name="Komma 3 2 2 2 2" xfId="237"/>
    <cellStyle name="Komma 3 2 2 3" xfId="199"/>
    <cellStyle name="Komma 3 2 2 4" xfId="161"/>
    <cellStyle name="Komma 3 2 3" xfId="106"/>
    <cellStyle name="Komma 3 2 3 2" xfId="220"/>
    <cellStyle name="Komma 3 2 4" xfId="182"/>
    <cellStyle name="Komma 3 2 5" xfId="144"/>
    <cellStyle name="Komma 3 3" xfId="75"/>
    <cellStyle name="Komma 3 3 2" xfId="114"/>
    <cellStyle name="Komma 3 3 2 2" xfId="228"/>
    <cellStyle name="Komma 3 3 3" xfId="190"/>
    <cellStyle name="Komma 3 3 4" xfId="152"/>
    <cellStyle name="Komma 3 4" xfId="93"/>
    <cellStyle name="Komma 3 4 2" xfId="207"/>
    <cellStyle name="Komma 3 5" xfId="169"/>
    <cellStyle name="Komma 3 6" xfId="131"/>
    <cellStyle name="Komma 4" xfId="50"/>
    <cellStyle name="Komma 4 2" xfId="65"/>
    <cellStyle name="Komma 4 2 2" xfId="82"/>
    <cellStyle name="Komma 4 2 2 2" xfId="121"/>
    <cellStyle name="Komma 4 2 2 2 2" xfId="235"/>
    <cellStyle name="Komma 4 2 2 3" xfId="197"/>
    <cellStyle name="Komma 4 2 2 4" xfId="159"/>
    <cellStyle name="Komma 4 2 3" xfId="104"/>
    <cellStyle name="Komma 4 2 3 2" xfId="218"/>
    <cellStyle name="Komma 4 2 4" xfId="180"/>
    <cellStyle name="Komma 4 2 5" xfId="142"/>
    <cellStyle name="Komma 4 3" xfId="73"/>
    <cellStyle name="Komma 4 3 2" xfId="112"/>
    <cellStyle name="Komma 4 3 2 2" xfId="226"/>
    <cellStyle name="Komma 4 3 3" xfId="188"/>
    <cellStyle name="Komma 4 3 4" xfId="150"/>
    <cellStyle name="Komma 4 4" xfId="91"/>
    <cellStyle name="Komma 4 4 2" xfId="205"/>
    <cellStyle name="Komma 4 5" xfId="167"/>
    <cellStyle name="Komma 4 6" xfId="129"/>
    <cellStyle name="Komma 5" xfId="61"/>
    <cellStyle name="Komma 5 2" xfId="78"/>
    <cellStyle name="Komma 5 2 2" xfId="117"/>
    <cellStyle name="Komma 5 2 2 2" xfId="231"/>
    <cellStyle name="Komma 5 2 3" xfId="193"/>
    <cellStyle name="Komma 5 2 4" xfId="155"/>
    <cellStyle name="Komma 5 3" xfId="100"/>
    <cellStyle name="Komma 5 3 2" xfId="214"/>
    <cellStyle name="Komma 5 4" xfId="176"/>
    <cellStyle name="Komma 5 5" xfId="138"/>
    <cellStyle name="Komma 6" xfId="68"/>
    <cellStyle name="Komma 6 2" xfId="107"/>
    <cellStyle name="Komma 6 2 2" xfId="221"/>
    <cellStyle name="Komma 6 3" xfId="183"/>
    <cellStyle name="Komma 6 4" xfId="145"/>
    <cellStyle name="Kontrollér celle" xfId="14" builtinId="23" customBuiltin="1"/>
    <cellStyle name="Neutral" xfId="9" builtinId="28" customBuiltin="1"/>
    <cellStyle name="Normal" xfId="0" builtinId="0"/>
    <cellStyle name="Normal 2" xfId="1"/>
    <cellStyle name="Normal 2 2" xfId="45"/>
    <cellStyle name="Normal 2 2 2" xfId="55"/>
    <cellStyle name="Normal 2 3" xfId="54"/>
    <cellStyle name="Normal 2 4" xfId="44"/>
    <cellStyle name="Normal 2 5" xfId="86"/>
    <cellStyle name="Normal 2 5 2" xfId="200"/>
    <cellStyle name="Normal 2 6" xfId="124"/>
    <cellStyle name="Normal 3" xfId="43"/>
    <cellStyle name="Output" xfId="11" builtinId="21" customBuiltin="1"/>
    <cellStyle name="Overskrift 1" xfId="3" builtinId="16" customBuiltin="1"/>
    <cellStyle name="Overskrift 2" xfId="4" builtinId="17" customBuiltin="1"/>
    <cellStyle name="Overskrift 3" xfId="5" builtinId="18" customBuiltin="1"/>
    <cellStyle name="Overskrift 4" xfId="6" builtinId="19" customBuiltin="1"/>
    <cellStyle name="Sammenkædet celle" xfId="13" builtinId="24" customBuiltin="1"/>
    <cellStyle name="Titel 2" xfId="85"/>
    <cellStyle name="Total" xfId="18" builtinId="25" customBuiltin="1"/>
    <cellStyle name="Ugyldig" xfId="8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opLeftCell="A4" zoomScaleNormal="100" workbookViewId="0">
      <selection activeCell="C11" sqref="C11:F11"/>
    </sheetView>
  </sheetViews>
  <sheetFormatPr defaultRowHeight="15" x14ac:dyDescent="0.25"/>
  <cols>
    <col min="1" max="1" width="52.28515625" customWidth="1"/>
    <col min="3" max="6" width="17.140625" customWidth="1"/>
  </cols>
  <sheetData>
    <row r="1" spans="1:6" ht="15.75" thickBot="1" x14ac:dyDescent="0.3"/>
    <row r="2" spans="1:6" ht="22.5" customHeight="1" thickBot="1" x14ac:dyDescent="0.3">
      <c r="A2" s="64" t="s">
        <v>15</v>
      </c>
      <c r="B2" s="65"/>
      <c r="C2" s="65"/>
      <c r="D2" s="65"/>
      <c r="E2" s="65"/>
      <c r="F2" s="66"/>
    </row>
    <row r="3" spans="1:6" ht="22.5" customHeight="1" thickBot="1" x14ac:dyDescent="0.3">
      <c r="A3" s="67" t="s">
        <v>1</v>
      </c>
      <c r="B3" s="65"/>
      <c r="C3" s="65"/>
      <c r="D3" s="65"/>
      <c r="E3" s="65"/>
      <c r="F3" s="68"/>
    </row>
    <row r="4" spans="1:6" ht="24.4" customHeight="1" thickBot="1" x14ac:dyDescent="0.3">
      <c r="A4" s="10"/>
      <c r="B4" s="10"/>
      <c r="C4" s="69" t="s">
        <v>22</v>
      </c>
      <c r="D4" s="70"/>
      <c r="E4" s="70"/>
      <c r="F4" s="71"/>
    </row>
    <row r="5" spans="1:6" ht="43.35" customHeight="1" thickBot="1" x14ac:dyDescent="0.35">
      <c r="A5" s="5" t="s">
        <v>0</v>
      </c>
      <c r="B5" s="9"/>
      <c r="C5" s="6" t="s">
        <v>13</v>
      </c>
      <c r="D5" s="6" t="s">
        <v>17</v>
      </c>
      <c r="E5" s="6" t="s">
        <v>21</v>
      </c>
      <c r="F5" s="6" t="s">
        <v>23</v>
      </c>
    </row>
    <row r="6" spans="1:6" ht="34.5" x14ac:dyDescent="0.25">
      <c r="A6" s="7" t="s">
        <v>6</v>
      </c>
      <c r="B6" s="8"/>
      <c r="C6" s="24">
        <f>+'Demografi ændr. 914 '!D17</f>
        <v>0</v>
      </c>
      <c r="D6" s="24">
        <f>+'Demografi ændr. 914 '!E17</f>
        <v>0</v>
      </c>
      <c r="E6" s="24">
        <f>+'Demografi ændr. 914 '!F17</f>
        <v>0</v>
      </c>
      <c r="F6" s="24">
        <f>+'Demografi ændr. 914 '!G17</f>
        <v>0</v>
      </c>
    </row>
    <row r="7" spans="1:6" ht="40.5" customHeight="1" x14ac:dyDescent="0.25">
      <c r="A7" s="1" t="s">
        <v>25</v>
      </c>
      <c r="B7" s="2"/>
      <c r="C7" s="25">
        <f>+'Ændr. i forudsætn. 910'!D9</f>
        <v>-1600000</v>
      </c>
      <c r="D7" s="25">
        <f>+'Ændr. i forudsætn. 910'!E9</f>
        <v>-1600000</v>
      </c>
      <c r="E7" s="25">
        <f>+'Ændr. i forudsætn. 910'!F9</f>
        <v>-1600000</v>
      </c>
      <c r="F7" s="25">
        <f>+'Ændr. i forudsætn. 910'!G9</f>
        <v>-1600000</v>
      </c>
    </row>
    <row r="8" spans="1:6" ht="32.1" customHeight="1" x14ac:dyDescent="0.25">
      <c r="A8" s="2" t="s">
        <v>3</v>
      </c>
      <c r="B8" s="2"/>
      <c r="C8" s="25">
        <f>+'Lovændringer 908'!D17</f>
        <v>0</v>
      </c>
      <c r="D8" s="25">
        <f>+'Lovændringer 908'!E17</f>
        <v>0</v>
      </c>
      <c r="E8" s="25">
        <f>+'Lovændringer 908'!F17</f>
        <v>0</v>
      </c>
      <c r="F8" s="25">
        <f>+'Lovændringer 908'!G17</f>
        <v>0</v>
      </c>
    </row>
    <row r="9" spans="1:6" ht="32.1" customHeight="1" x14ac:dyDescent="0.25">
      <c r="A9" s="2" t="s">
        <v>4</v>
      </c>
      <c r="B9" s="2"/>
      <c r="C9" s="25">
        <f>+'Tidl. politiske beslutn. 906'!D23</f>
        <v>-11628000</v>
      </c>
      <c r="D9" s="25">
        <f>+'Tidl. politiske beslutn. 906'!E23</f>
        <v>-13775000</v>
      </c>
      <c r="E9" s="25">
        <f>+'Tidl. politiske beslutn. 906'!F23</f>
        <v>-14275000</v>
      </c>
      <c r="F9" s="25">
        <f>+'Tidl. politiske beslutn. 906'!G23</f>
        <v>-14275000</v>
      </c>
    </row>
    <row r="10" spans="1:6" s="34" customFormat="1" ht="32.1" customHeight="1" thickBot="1" x14ac:dyDescent="0.3">
      <c r="A10" s="35" t="s">
        <v>20</v>
      </c>
      <c r="B10" s="35"/>
      <c r="C10" s="36">
        <f>+'Flytning mellem udvalg  909'!D10</f>
        <v>609631</v>
      </c>
      <c r="D10" s="36">
        <f>+'Flytning mellem udvalg  909'!E10</f>
        <v>609632</v>
      </c>
      <c r="E10" s="36">
        <f>+'Flytning mellem udvalg  909'!F10</f>
        <v>609632</v>
      </c>
      <c r="F10" s="36">
        <f>+'Flytning mellem udvalg  909'!G10</f>
        <v>609632</v>
      </c>
    </row>
    <row r="11" spans="1:6" ht="32.1" customHeight="1" thickBot="1" x14ac:dyDescent="0.3">
      <c r="A11" s="11" t="s">
        <v>5</v>
      </c>
      <c r="B11" s="11"/>
      <c r="C11" s="26">
        <f>SUM(C6:C10)</f>
        <v>-12618369</v>
      </c>
      <c r="D11" s="26">
        <f>SUM(D6:D10)</f>
        <v>-14765368</v>
      </c>
      <c r="E11" s="26">
        <f>SUM(E6:E10)</f>
        <v>-15265368</v>
      </c>
      <c r="F11" s="26">
        <f>SUM(F6:F10)</f>
        <v>-15265368</v>
      </c>
    </row>
    <row r="13" spans="1:6" ht="17.25" hidden="1" x14ac:dyDescent="0.25">
      <c r="A13" s="32" t="s">
        <v>14</v>
      </c>
      <c r="C13" s="31">
        <v>388583240</v>
      </c>
      <c r="D13" s="31">
        <v>388583240</v>
      </c>
      <c r="E13" s="31">
        <v>388583240</v>
      </c>
      <c r="F13" s="31">
        <v>388583240</v>
      </c>
    </row>
    <row r="14" spans="1:6" hidden="1" x14ac:dyDescent="0.25">
      <c r="C14" s="30"/>
      <c r="D14" s="30"/>
      <c r="E14" s="30"/>
      <c r="F14" s="30"/>
    </row>
    <row r="15" spans="1:6" ht="15.75" hidden="1" thickBot="1" x14ac:dyDescent="0.3">
      <c r="C15" s="33">
        <f>SUM(C11:C13)</f>
        <v>375964871</v>
      </c>
      <c r="D15" s="33">
        <f t="shared" ref="D15:F15" si="0">SUM(D11:D13)</f>
        <v>373817872</v>
      </c>
      <c r="E15" s="33">
        <f t="shared" si="0"/>
        <v>373317872</v>
      </c>
      <c r="F15" s="33">
        <f t="shared" si="0"/>
        <v>373317872</v>
      </c>
    </row>
    <row r="16" spans="1:6" ht="15.75" hidden="1" thickTop="1" x14ac:dyDescent="0.25"/>
  </sheetData>
  <mergeCells count="3">
    <mergeCell ref="A2:F2"/>
    <mergeCell ref="A3:F3"/>
    <mergeCell ref="C4:F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&amp;LDok. nr. 41383-18&amp;C
sag.nr. 18-64&amp;R&amp;P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7"/>
  <sheetViews>
    <sheetView view="pageLayout" zoomScaleNormal="100" workbookViewId="0">
      <selection activeCell="B6" sqref="B6"/>
    </sheetView>
  </sheetViews>
  <sheetFormatPr defaultColWidth="8.5703125" defaultRowHeight="15" x14ac:dyDescent="0.25"/>
  <cols>
    <col min="2" max="2" width="52.140625" customWidth="1"/>
    <col min="3" max="3" width="15" customWidth="1"/>
    <col min="4" max="7" width="13.42578125" customWidth="1"/>
  </cols>
  <sheetData>
    <row r="2" spans="1:8" ht="39" customHeight="1" x14ac:dyDescent="0.25">
      <c r="A2" s="72" t="str">
        <f>Totaloversigt!A2</f>
        <v>Udvalget for Økonomi og Erhverv</v>
      </c>
      <c r="B2" s="73"/>
      <c r="C2" s="73"/>
      <c r="D2" s="73"/>
      <c r="E2" s="73"/>
      <c r="F2" s="73"/>
      <c r="G2" s="74"/>
      <c r="H2" s="32"/>
    </row>
    <row r="3" spans="1:8" ht="32.1" customHeight="1" x14ac:dyDescent="0.25">
      <c r="A3" s="78" t="s">
        <v>2</v>
      </c>
      <c r="B3" s="79"/>
      <c r="C3" s="79"/>
      <c r="D3" s="79"/>
      <c r="E3" s="79"/>
      <c r="F3" s="79"/>
      <c r="G3" s="80"/>
    </row>
    <row r="4" spans="1:8" ht="25.15" customHeight="1" thickBot="1" x14ac:dyDescent="0.3">
      <c r="A4" s="3"/>
      <c r="B4" s="4"/>
      <c r="C4" s="4"/>
      <c r="D4" s="75" t="str">
        <f>Totaloversigt!C4</f>
        <v>(ændringer i forhold til budget 2018 i hele kroner + = merudgifter)</v>
      </c>
      <c r="E4" s="76"/>
      <c r="F4" s="76"/>
      <c r="G4" s="77"/>
    </row>
    <row r="5" spans="1:8" ht="35.25" thickBot="1" x14ac:dyDescent="0.35">
      <c r="A5" s="5" t="s">
        <v>7</v>
      </c>
      <c r="B5" s="5" t="s">
        <v>0</v>
      </c>
      <c r="C5" s="6" t="s">
        <v>24</v>
      </c>
      <c r="D5" s="6" t="s">
        <v>13</v>
      </c>
      <c r="E5" s="6" t="s">
        <v>17</v>
      </c>
      <c r="F5" s="6" t="s">
        <v>21</v>
      </c>
      <c r="G5" s="6" t="s">
        <v>23</v>
      </c>
    </row>
    <row r="6" spans="1:8" ht="21" customHeight="1" x14ac:dyDescent="0.3">
      <c r="A6" s="12"/>
      <c r="B6" s="12"/>
      <c r="C6" s="45"/>
      <c r="D6" s="16"/>
      <c r="E6" s="17"/>
      <c r="F6" s="17"/>
      <c r="G6" s="17"/>
    </row>
    <row r="7" spans="1:8" ht="21" customHeight="1" x14ac:dyDescent="0.3">
      <c r="A7" s="13"/>
      <c r="B7" s="13"/>
      <c r="C7" s="18"/>
      <c r="D7" s="19"/>
      <c r="E7" s="20"/>
      <c r="F7" s="20"/>
      <c r="G7" s="20"/>
    </row>
    <row r="8" spans="1:8" ht="21" customHeight="1" x14ac:dyDescent="0.3">
      <c r="A8" s="13"/>
      <c r="B8" s="13"/>
      <c r="C8" s="18"/>
      <c r="D8" s="19"/>
      <c r="E8" s="20"/>
      <c r="F8" s="20"/>
      <c r="G8" s="20"/>
    </row>
    <row r="9" spans="1:8" ht="21" customHeight="1" x14ac:dyDescent="0.3">
      <c r="A9" s="13"/>
      <c r="B9" s="13"/>
      <c r="C9" s="18"/>
      <c r="D9" s="19"/>
      <c r="E9" s="20"/>
      <c r="F9" s="20"/>
      <c r="G9" s="20"/>
    </row>
    <row r="10" spans="1:8" ht="21" customHeight="1" x14ac:dyDescent="0.3">
      <c r="A10" s="13"/>
      <c r="B10" s="13"/>
      <c r="C10" s="18"/>
      <c r="D10" s="19"/>
      <c r="E10" s="20"/>
      <c r="F10" s="20"/>
      <c r="G10" s="20"/>
    </row>
    <row r="11" spans="1:8" ht="21" customHeight="1" x14ac:dyDescent="0.3">
      <c r="A11" s="13"/>
      <c r="B11" s="13"/>
      <c r="C11" s="18"/>
      <c r="D11" s="19"/>
      <c r="E11" s="20"/>
      <c r="F11" s="20"/>
      <c r="G11" s="20"/>
    </row>
    <row r="12" spans="1:8" ht="21" customHeight="1" x14ac:dyDescent="0.3">
      <c r="A12" s="13"/>
      <c r="B12" s="13"/>
      <c r="C12" s="18"/>
      <c r="D12" s="19"/>
      <c r="E12" s="20"/>
      <c r="F12" s="20"/>
      <c r="G12" s="20"/>
    </row>
    <row r="13" spans="1:8" ht="21" customHeight="1" x14ac:dyDescent="0.3">
      <c r="A13" s="13"/>
      <c r="B13" s="13"/>
      <c r="C13" s="18"/>
      <c r="D13" s="19"/>
      <c r="E13" s="20"/>
      <c r="F13" s="20"/>
      <c r="G13" s="20"/>
    </row>
    <row r="14" spans="1:8" ht="21" customHeight="1" x14ac:dyDescent="0.3">
      <c r="A14" s="13"/>
      <c r="B14" s="13"/>
      <c r="C14" s="18"/>
      <c r="D14" s="19"/>
      <c r="E14" s="20"/>
      <c r="F14" s="20"/>
      <c r="G14" s="20"/>
    </row>
    <row r="15" spans="1:8" ht="21" customHeight="1" x14ac:dyDescent="0.3">
      <c r="A15" s="13"/>
      <c r="B15" s="13"/>
      <c r="C15" s="18"/>
      <c r="D15" s="19"/>
      <c r="E15" s="20"/>
      <c r="F15" s="17"/>
      <c r="G15" s="17"/>
    </row>
    <row r="16" spans="1:8" ht="21" customHeight="1" thickBot="1" x14ac:dyDescent="0.35">
      <c r="A16" s="14"/>
      <c r="B16" s="14"/>
      <c r="C16" s="37"/>
      <c r="D16" s="38"/>
      <c r="E16" s="39"/>
      <c r="F16" s="39"/>
      <c r="G16" s="39"/>
    </row>
    <row r="17" spans="1:7" ht="26.85" customHeight="1" x14ac:dyDescent="0.3">
      <c r="A17" s="15" t="s">
        <v>8</v>
      </c>
      <c r="B17" s="15"/>
      <c r="C17" s="21">
        <f>SUM(C6:C16)</f>
        <v>0</v>
      </c>
      <c r="D17" s="22">
        <f>SUM(D6:D16)</f>
        <v>0</v>
      </c>
      <c r="E17" s="21">
        <f t="shared" ref="E17:G17" si="0">SUM(E6:E16)</f>
        <v>0</v>
      </c>
      <c r="F17" s="21">
        <f t="shared" si="0"/>
        <v>0</v>
      </c>
      <c r="G17" s="21">
        <f t="shared" si="0"/>
        <v>0</v>
      </c>
    </row>
  </sheetData>
  <mergeCells count="3">
    <mergeCell ref="A2:G2"/>
    <mergeCell ref="D4:G4"/>
    <mergeCell ref="A3:G3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
sag.nr. 18-64&amp;R&amp;P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9"/>
  <sheetViews>
    <sheetView zoomScaleNormal="100" workbookViewId="0">
      <selection activeCell="D22" sqref="D22"/>
    </sheetView>
  </sheetViews>
  <sheetFormatPr defaultColWidth="8.5703125" defaultRowHeight="15" x14ac:dyDescent="0.25"/>
  <cols>
    <col min="2" max="2" width="52.5703125" customWidth="1"/>
    <col min="3" max="7" width="13.85546875" customWidth="1"/>
  </cols>
  <sheetData>
    <row r="2" spans="1:8" ht="29.25" customHeight="1" x14ac:dyDescent="0.25">
      <c r="A2" s="72" t="str">
        <f>Totaloversigt!A2</f>
        <v>Udvalget for Økonomi og Erhverv</v>
      </c>
      <c r="B2" s="73"/>
      <c r="C2" s="73"/>
      <c r="D2" s="73"/>
      <c r="E2" s="73"/>
      <c r="F2" s="73"/>
      <c r="G2" s="74"/>
      <c r="H2" s="32"/>
    </row>
    <row r="3" spans="1:8" ht="16.5" customHeight="1" x14ac:dyDescent="0.25">
      <c r="A3" s="78" t="s">
        <v>26</v>
      </c>
      <c r="B3" s="79"/>
      <c r="C3" s="79"/>
      <c r="D3" s="79"/>
      <c r="E3" s="79"/>
      <c r="F3" s="79"/>
      <c r="G3" s="80"/>
    </row>
    <row r="4" spans="1:8" ht="25.15" customHeight="1" thickBot="1" x14ac:dyDescent="0.3">
      <c r="A4" s="3"/>
      <c r="B4" s="4"/>
      <c r="C4" s="4"/>
      <c r="D4" s="75" t="str">
        <f>Totaloversigt!C4</f>
        <v>(ændringer i forhold til budget 2018 i hele kroner + = merudgifter)</v>
      </c>
      <c r="E4" s="76"/>
      <c r="F4" s="76"/>
      <c r="G4" s="77"/>
    </row>
    <row r="5" spans="1:8" ht="35.25" thickBot="1" x14ac:dyDescent="0.35">
      <c r="A5" s="5" t="s">
        <v>7</v>
      </c>
      <c r="B5" s="5" t="s">
        <v>0</v>
      </c>
      <c r="C5" s="6" t="s">
        <v>24</v>
      </c>
      <c r="D5" s="6" t="s">
        <v>13</v>
      </c>
      <c r="E5" s="6" t="s">
        <v>17</v>
      </c>
      <c r="F5" s="6" t="s">
        <v>21</v>
      </c>
      <c r="G5" s="6" t="s">
        <v>23</v>
      </c>
    </row>
    <row r="6" spans="1:8" ht="35.25" customHeight="1" x14ac:dyDescent="0.3">
      <c r="A6" s="12"/>
      <c r="B6" s="29" t="s">
        <v>39</v>
      </c>
      <c r="C6" s="45">
        <v>7257490</v>
      </c>
      <c r="D6" s="16">
        <v>-1600000</v>
      </c>
      <c r="E6" s="17">
        <v>-1600000</v>
      </c>
      <c r="F6" s="17">
        <v>-1600000</v>
      </c>
      <c r="G6" s="17">
        <v>-1600000</v>
      </c>
    </row>
    <row r="7" spans="1:8" ht="21" customHeight="1" x14ac:dyDescent="0.3">
      <c r="A7" s="13"/>
      <c r="B7" s="13"/>
      <c r="C7" s="18"/>
      <c r="D7" s="19"/>
      <c r="E7" s="20"/>
      <c r="F7" s="20"/>
      <c r="G7" s="20"/>
    </row>
    <row r="8" spans="1:8" ht="21" customHeight="1" thickBot="1" x14ac:dyDescent="0.35">
      <c r="A8" s="14"/>
      <c r="B8" s="14"/>
      <c r="C8" s="37"/>
      <c r="D8" s="38"/>
      <c r="E8" s="39"/>
      <c r="F8" s="39"/>
      <c r="G8" s="39"/>
    </row>
    <row r="9" spans="1:8" ht="26.85" customHeight="1" x14ac:dyDescent="0.3">
      <c r="A9" s="15" t="s">
        <v>9</v>
      </c>
      <c r="B9" s="15"/>
      <c r="C9" s="21">
        <f>SUM(C6:C8)</f>
        <v>7257490</v>
      </c>
      <c r="D9" s="22">
        <f>SUM(D6:D8)</f>
        <v>-1600000</v>
      </c>
      <c r="E9" s="21">
        <f>SUM(E6:E8)</f>
        <v>-1600000</v>
      </c>
      <c r="F9" s="21">
        <f>SUM(F6:F8)</f>
        <v>-1600000</v>
      </c>
      <c r="G9" s="21">
        <f>SUM(G6:G8)</f>
        <v>-1600000</v>
      </c>
    </row>
  </sheetData>
  <mergeCells count="3">
    <mergeCell ref="A2:G2"/>
    <mergeCell ref="A3:G3"/>
    <mergeCell ref="D4:G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
sag.nr. 18-64&amp;R&amp;P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7"/>
  <sheetViews>
    <sheetView view="pageLayout" zoomScaleNormal="100" workbookViewId="0">
      <selection activeCell="B6" sqref="B6"/>
    </sheetView>
  </sheetViews>
  <sheetFormatPr defaultColWidth="8.5703125" defaultRowHeight="15" x14ac:dyDescent="0.25"/>
  <cols>
    <col min="2" max="2" width="54" customWidth="1"/>
    <col min="3" max="7" width="13.42578125" customWidth="1"/>
  </cols>
  <sheetData>
    <row r="2" spans="1:7" ht="39" customHeight="1" x14ac:dyDescent="0.25">
      <c r="A2" s="72" t="str">
        <f>Totaloversigt!A2</f>
        <v>Udvalget for Økonomi og Erhverv</v>
      </c>
      <c r="B2" s="73"/>
      <c r="C2" s="73"/>
      <c r="D2" s="73"/>
      <c r="E2" s="73"/>
      <c r="F2" s="73"/>
      <c r="G2" s="74"/>
    </row>
    <row r="3" spans="1:7" ht="32.1" customHeight="1" x14ac:dyDescent="0.25">
      <c r="A3" s="78" t="s">
        <v>3</v>
      </c>
      <c r="B3" s="79"/>
      <c r="C3" s="79"/>
      <c r="D3" s="79"/>
      <c r="E3" s="79"/>
      <c r="F3" s="79"/>
      <c r="G3" s="80"/>
    </row>
    <row r="4" spans="1:7" ht="25.15" customHeight="1" thickBot="1" x14ac:dyDescent="0.3">
      <c r="A4" s="3"/>
      <c r="B4" s="4"/>
      <c r="C4" s="4"/>
      <c r="D4" s="75" t="str">
        <f>Totaloversigt!C4</f>
        <v>(ændringer i forhold til budget 2018 i hele kroner + = merudgifter)</v>
      </c>
      <c r="E4" s="76"/>
      <c r="F4" s="76"/>
      <c r="G4" s="77"/>
    </row>
    <row r="5" spans="1:7" ht="35.25" thickBot="1" x14ac:dyDescent="0.35">
      <c r="A5" s="5" t="s">
        <v>7</v>
      </c>
      <c r="B5" s="5" t="s">
        <v>0</v>
      </c>
      <c r="C5" s="6" t="s">
        <v>24</v>
      </c>
      <c r="D5" s="6" t="s">
        <v>13</v>
      </c>
      <c r="E5" s="6" t="s">
        <v>17</v>
      </c>
      <c r="F5" s="6" t="s">
        <v>21</v>
      </c>
      <c r="G5" s="6" t="s">
        <v>23</v>
      </c>
    </row>
    <row r="6" spans="1:7" ht="21" customHeight="1" x14ac:dyDescent="0.3">
      <c r="A6" s="12"/>
      <c r="B6" s="12"/>
      <c r="C6" s="45"/>
      <c r="D6" s="16"/>
      <c r="E6" s="17"/>
      <c r="F6" s="17"/>
      <c r="G6" s="17"/>
    </row>
    <row r="7" spans="1:7" ht="21" customHeight="1" x14ac:dyDescent="0.3">
      <c r="A7" s="13"/>
      <c r="B7" s="13"/>
      <c r="C7" s="18"/>
      <c r="D7" s="19"/>
      <c r="E7" s="20"/>
      <c r="F7" s="20"/>
      <c r="G7" s="20"/>
    </row>
    <row r="8" spans="1:7" ht="21" customHeight="1" x14ac:dyDescent="0.3">
      <c r="A8" s="13"/>
      <c r="B8" s="13"/>
      <c r="C8" s="18"/>
      <c r="D8" s="19"/>
      <c r="E8" s="20"/>
      <c r="F8" s="20"/>
      <c r="G8" s="20"/>
    </row>
    <row r="9" spans="1:7" ht="21" customHeight="1" x14ac:dyDescent="0.3">
      <c r="A9" s="13"/>
      <c r="B9" s="13"/>
      <c r="C9" s="18"/>
      <c r="D9" s="19"/>
      <c r="E9" s="20"/>
      <c r="F9" s="20"/>
      <c r="G9" s="20"/>
    </row>
    <row r="10" spans="1:7" ht="21" customHeight="1" x14ac:dyDescent="0.3">
      <c r="A10" s="13"/>
      <c r="B10" s="13"/>
      <c r="C10" s="18"/>
      <c r="D10" s="19"/>
      <c r="E10" s="20"/>
      <c r="F10" s="20"/>
      <c r="G10" s="20"/>
    </row>
    <row r="11" spans="1:7" ht="21" customHeight="1" x14ac:dyDescent="0.3">
      <c r="A11" s="13"/>
      <c r="B11" s="13"/>
      <c r="C11" s="18"/>
      <c r="D11" s="19"/>
      <c r="E11" s="20"/>
      <c r="F11" s="20"/>
      <c r="G11" s="20"/>
    </row>
    <row r="12" spans="1:7" ht="21" customHeight="1" x14ac:dyDescent="0.3">
      <c r="A12" s="13"/>
      <c r="B12" s="13"/>
      <c r="C12" s="18"/>
      <c r="D12" s="19"/>
      <c r="E12" s="20"/>
      <c r="F12" s="20"/>
      <c r="G12" s="20"/>
    </row>
    <row r="13" spans="1:7" ht="21" customHeight="1" x14ac:dyDescent="0.3">
      <c r="A13" s="13"/>
      <c r="B13" s="13"/>
      <c r="C13" s="18"/>
      <c r="D13" s="19"/>
      <c r="E13" s="20"/>
      <c r="F13" s="20"/>
      <c r="G13" s="20"/>
    </row>
    <row r="14" spans="1:7" ht="21" customHeight="1" x14ac:dyDescent="0.3">
      <c r="A14" s="13"/>
      <c r="B14" s="13"/>
      <c r="C14" s="18"/>
      <c r="D14" s="19"/>
      <c r="E14" s="20"/>
      <c r="F14" s="20"/>
      <c r="G14" s="20"/>
    </row>
    <row r="15" spans="1:7" ht="21" customHeight="1" x14ac:dyDescent="0.3">
      <c r="A15" s="13"/>
      <c r="B15" s="13"/>
      <c r="C15" s="18"/>
      <c r="D15" s="19"/>
      <c r="E15" s="20"/>
      <c r="F15" s="20"/>
      <c r="G15" s="20"/>
    </row>
    <row r="16" spans="1:7" ht="21" customHeight="1" thickBot="1" x14ac:dyDescent="0.35">
      <c r="A16" s="14"/>
      <c r="B16" s="14"/>
      <c r="C16" s="37"/>
      <c r="D16" s="38"/>
      <c r="E16" s="39"/>
      <c r="F16" s="39"/>
      <c r="G16" s="39"/>
    </row>
    <row r="17" spans="1:7" ht="26.85" customHeight="1" x14ac:dyDescent="0.3">
      <c r="A17" s="15" t="s">
        <v>10</v>
      </c>
      <c r="B17" s="15"/>
      <c r="C17" s="21">
        <f>SUM(C6:C16)</f>
        <v>0</v>
      </c>
      <c r="D17" s="22">
        <f t="shared" ref="D17:G17" si="0">SUM(D6:D16)</f>
        <v>0</v>
      </c>
      <c r="E17" s="21">
        <f t="shared" si="0"/>
        <v>0</v>
      </c>
      <c r="F17" s="21">
        <f t="shared" si="0"/>
        <v>0</v>
      </c>
      <c r="G17" s="21">
        <f t="shared" si="0"/>
        <v>0</v>
      </c>
    </row>
  </sheetData>
  <mergeCells count="3">
    <mergeCell ref="A2:G2"/>
    <mergeCell ref="A3:G3"/>
    <mergeCell ref="D4:G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
sag.nr. 18-64&amp;R&amp;P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topLeftCell="A4" zoomScale="90" zoomScaleNormal="90" workbookViewId="0">
      <selection activeCell="O18" sqref="O18"/>
    </sheetView>
  </sheetViews>
  <sheetFormatPr defaultColWidth="8.5703125" defaultRowHeight="15" x14ac:dyDescent="0.25"/>
  <cols>
    <col min="1" max="1" width="4.5703125" customWidth="1"/>
    <col min="2" max="2" width="54.5703125" customWidth="1"/>
    <col min="3" max="3" width="13" customWidth="1"/>
    <col min="4" max="4" width="13.42578125" customWidth="1"/>
    <col min="5" max="5" width="14.5703125" customWidth="1"/>
    <col min="6" max="6" width="14.7109375" customWidth="1"/>
    <col min="7" max="7" width="13.5703125" customWidth="1"/>
    <col min="9" max="9" width="10.42578125" bestFit="1" customWidth="1"/>
    <col min="14" max="17" width="11.7109375" customWidth="1"/>
  </cols>
  <sheetData>
    <row r="1" spans="1:9" ht="0.75" customHeight="1" x14ac:dyDescent="0.25"/>
    <row r="2" spans="1:9" ht="17.25" x14ac:dyDescent="0.25">
      <c r="A2" s="72" t="str">
        <f>Totaloversigt!A2</f>
        <v>Udvalget for Økonomi og Erhverv</v>
      </c>
      <c r="B2" s="73"/>
      <c r="C2" s="73"/>
      <c r="D2" s="73"/>
      <c r="E2" s="73"/>
      <c r="F2" s="73"/>
      <c r="G2" s="74"/>
    </row>
    <row r="3" spans="1:9" ht="17.25" x14ac:dyDescent="0.25">
      <c r="A3" s="84" t="s">
        <v>11</v>
      </c>
      <c r="B3" s="85"/>
      <c r="C3" s="85"/>
      <c r="D3" s="85"/>
      <c r="E3" s="85"/>
      <c r="F3" s="85"/>
      <c r="G3" s="86"/>
    </row>
    <row r="4" spans="1:9" ht="15.75" thickBot="1" x14ac:dyDescent="0.3">
      <c r="A4" s="3"/>
      <c r="B4" s="4"/>
      <c r="C4" s="27"/>
      <c r="D4" s="81" t="str">
        <f>Totaloversigt!C4</f>
        <v>(ændringer i forhold til budget 2018 i hele kroner + = merudgifter)</v>
      </c>
      <c r="E4" s="82"/>
      <c r="F4" s="82"/>
      <c r="G4" s="83"/>
    </row>
    <row r="5" spans="1:9" ht="35.25" thickBot="1" x14ac:dyDescent="0.35">
      <c r="A5" s="60" t="s">
        <v>16</v>
      </c>
      <c r="B5" s="5" t="s">
        <v>0</v>
      </c>
      <c r="C5" s="6" t="s">
        <v>24</v>
      </c>
      <c r="D5" s="6" t="s">
        <v>13</v>
      </c>
      <c r="E5" s="6" t="s">
        <v>17</v>
      </c>
      <c r="F5" s="6" t="s">
        <v>21</v>
      </c>
      <c r="G5" s="6" t="s">
        <v>23</v>
      </c>
    </row>
    <row r="6" spans="1:9" s="44" customFormat="1" ht="17.25" x14ac:dyDescent="0.3">
      <c r="A6" s="58"/>
      <c r="B6" s="59" t="s">
        <v>45</v>
      </c>
      <c r="C6" s="61"/>
      <c r="D6" s="62"/>
      <c r="E6" s="61"/>
      <c r="F6" s="61"/>
      <c r="G6" s="61"/>
    </row>
    <row r="7" spans="1:9" ht="19.5" customHeight="1" x14ac:dyDescent="0.3">
      <c r="A7" s="40">
        <v>1</v>
      </c>
      <c r="B7" s="42" t="s">
        <v>27</v>
      </c>
      <c r="C7" s="41"/>
      <c r="D7" s="16">
        <v>-500000</v>
      </c>
      <c r="E7" s="17">
        <v>-1000000</v>
      </c>
      <c r="F7" s="17">
        <v>-1000000</v>
      </c>
      <c r="G7" s="17">
        <v>-1000000</v>
      </c>
    </row>
    <row r="8" spans="1:9" s="44" customFormat="1" ht="19.5" customHeight="1" x14ac:dyDescent="0.3">
      <c r="A8" s="40">
        <v>2</v>
      </c>
      <c r="B8" s="23" t="s">
        <v>28</v>
      </c>
      <c r="C8" s="41"/>
      <c r="D8" s="16">
        <v>-500000</v>
      </c>
      <c r="E8" s="17">
        <v>-1000000</v>
      </c>
      <c r="F8" s="17">
        <v>-1500000</v>
      </c>
      <c r="G8" s="17">
        <v>-1500000</v>
      </c>
    </row>
    <row r="9" spans="1:9" s="44" customFormat="1" ht="35.25" customHeight="1" x14ac:dyDescent="0.3">
      <c r="A9" s="40">
        <v>3</v>
      </c>
      <c r="B9" s="29" t="s">
        <v>29</v>
      </c>
      <c r="C9" s="28"/>
      <c r="D9" s="16">
        <v>-800000</v>
      </c>
      <c r="E9" s="17">
        <v>-800000</v>
      </c>
      <c r="F9" s="17">
        <v>-800000</v>
      </c>
      <c r="G9" s="17">
        <v>-800000</v>
      </c>
    </row>
    <row r="10" spans="1:9" s="44" customFormat="1" ht="19.5" customHeight="1" x14ac:dyDescent="0.3">
      <c r="A10" s="40">
        <v>4</v>
      </c>
      <c r="B10" s="29" t="s">
        <v>30</v>
      </c>
      <c r="C10" s="28"/>
      <c r="D10" s="16">
        <v>-600000</v>
      </c>
      <c r="E10" s="17">
        <v>-600000</v>
      </c>
      <c r="F10" s="17">
        <v>-600000</v>
      </c>
      <c r="G10" s="17">
        <v>-600000</v>
      </c>
    </row>
    <row r="11" spans="1:9" s="44" customFormat="1" ht="36.75" customHeight="1" x14ac:dyDescent="0.3">
      <c r="A11" s="40">
        <v>5</v>
      </c>
      <c r="B11" s="29" t="s">
        <v>33</v>
      </c>
      <c r="C11" s="28"/>
      <c r="D11" s="16">
        <v>-700000</v>
      </c>
      <c r="E11" s="17">
        <v>-1200000</v>
      </c>
      <c r="F11" s="17">
        <v>-1200000</v>
      </c>
      <c r="G11" s="17">
        <v>-1200000</v>
      </c>
    </row>
    <row r="12" spans="1:9" s="44" customFormat="1" ht="34.5" customHeight="1" x14ac:dyDescent="0.3">
      <c r="A12" s="40">
        <v>6</v>
      </c>
      <c r="B12" s="29" t="s">
        <v>34</v>
      </c>
      <c r="C12" s="28"/>
      <c r="D12" s="16">
        <v>-2150000</v>
      </c>
      <c r="E12" s="17">
        <v>-2800000</v>
      </c>
      <c r="F12" s="17">
        <v>-2800000</v>
      </c>
      <c r="G12" s="17">
        <v>-2800000</v>
      </c>
      <c r="I12" s="30">
        <f>D7+D8+D9+D10+D11+D13+D15+D18+D20+D12</f>
        <v>-7153000</v>
      </c>
    </row>
    <row r="13" spans="1:9" s="44" customFormat="1" ht="20.25" customHeight="1" x14ac:dyDescent="0.3">
      <c r="A13" s="40">
        <v>7</v>
      </c>
      <c r="B13" s="29" t="s">
        <v>35</v>
      </c>
      <c r="C13" s="28"/>
      <c r="D13" s="16">
        <v>-700000</v>
      </c>
      <c r="E13" s="17">
        <v>-700000</v>
      </c>
      <c r="F13" s="17">
        <v>-700000</v>
      </c>
      <c r="G13" s="17">
        <v>-700000</v>
      </c>
    </row>
    <row r="14" spans="1:9" s="44" customFormat="1" ht="20.25" customHeight="1" x14ac:dyDescent="0.3">
      <c r="A14" s="40">
        <v>8</v>
      </c>
      <c r="B14" s="29" t="s">
        <v>37</v>
      </c>
      <c r="C14" s="28"/>
      <c r="D14" s="16">
        <v>0</v>
      </c>
      <c r="E14" s="17">
        <v>-100000</v>
      </c>
      <c r="F14" s="17">
        <v>-100000</v>
      </c>
      <c r="G14" s="17">
        <v>-100000</v>
      </c>
    </row>
    <row r="15" spans="1:9" s="44" customFormat="1" ht="34.5" x14ac:dyDescent="0.3">
      <c r="A15" s="40">
        <v>9</v>
      </c>
      <c r="B15" s="55" t="s">
        <v>38</v>
      </c>
      <c r="C15" s="28"/>
      <c r="D15" s="16">
        <v>-100000</v>
      </c>
      <c r="E15" s="17">
        <v>-100000</v>
      </c>
      <c r="F15" s="17">
        <v>-100000</v>
      </c>
      <c r="G15" s="17">
        <v>-100000</v>
      </c>
    </row>
    <row r="16" spans="1:9" s="44" customFormat="1" ht="20.25" customHeight="1" x14ac:dyDescent="0.3">
      <c r="A16" s="40">
        <v>10</v>
      </c>
      <c r="B16" s="23" t="s">
        <v>43</v>
      </c>
      <c r="C16" s="41">
        <v>10000000</v>
      </c>
      <c r="D16" s="16">
        <v>-10000000</v>
      </c>
      <c r="E16" s="17">
        <v>-10000000</v>
      </c>
      <c r="F16" s="17">
        <v>-10000000</v>
      </c>
      <c r="G16" s="17">
        <v>-10000000</v>
      </c>
    </row>
    <row r="17" spans="1:7" s="44" customFormat="1" ht="33" customHeight="1" x14ac:dyDescent="0.3">
      <c r="A17" s="40"/>
      <c r="B17" s="57" t="s">
        <v>46</v>
      </c>
      <c r="C17" s="28"/>
      <c r="D17" s="16"/>
      <c r="E17" s="17"/>
      <c r="F17" s="17"/>
      <c r="G17" s="17"/>
    </row>
    <row r="18" spans="1:7" s="44" customFormat="1" ht="19.5" customHeight="1" x14ac:dyDescent="0.3">
      <c r="A18" s="40">
        <v>11</v>
      </c>
      <c r="B18" s="29" t="s">
        <v>36</v>
      </c>
      <c r="C18" s="28"/>
      <c r="D18" s="16">
        <v>-1000000</v>
      </c>
      <c r="E18" s="17">
        <v>-1000000</v>
      </c>
      <c r="F18" s="17">
        <v>-1000000</v>
      </c>
      <c r="G18" s="17">
        <v>-1000000</v>
      </c>
    </row>
    <row r="19" spans="1:7" s="43" customFormat="1" ht="19.5" customHeight="1" x14ac:dyDescent="0.3">
      <c r="A19" s="40">
        <v>12</v>
      </c>
      <c r="B19" s="23" t="s">
        <v>31</v>
      </c>
      <c r="C19" s="41">
        <v>13922397</v>
      </c>
      <c r="D19" s="16">
        <v>-275000</v>
      </c>
      <c r="E19" s="17">
        <v>-275000</v>
      </c>
      <c r="F19" s="17">
        <v>-275000</v>
      </c>
      <c r="G19" s="17">
        <v>-275000</v>
      </c>
    </row>
    <row r="20" spans="1:7" s="44" customFormat="1" ht="19.5" customHeight="1" x14ac:dyDescent="0.3">
      <c r="A20" s="63">
        <v>13</v>
      </c>
      <c r="B20" s="23" t="s">
        <v>32</v>
      </c>
      <c r="C20" s="28"/>
      <c r="D20" s="16">
        <v>-103000</v>
      </c>
      <c r="E20" s="17">
        <v>0</v>
      </c>
      <c r="F20" s="17">
        <v>0</v>
      </c>
      <c r="G20" s="17">
        <v>0</v>
      </c>
    </row>
    <row r="21" spans="1:7" s="44" customFormat="1" ht="36.75" customHeight="1" x14ac:dyDescent="0.3">
      <c r="A21" s="56"/>
      <c r="B21" s="57" t="s">
        <v>44</v>
      </c>
      <c r="C21" s="28"/>
      <c r="D21" s="16"/>
      <c r="E21" s="17"/>
      <c r="F21" s="17"/>
      <c r="G21" s="17"/>
    </row>
    <row r="22" spans="1:7" s="44" customFormat="1" ht="17.25" customHeight="1" thickBot="1" x14ac:dyDescent="0.35">
      <c r="A22" s="56">
        <v>14</v>
      </c>
      <c r="B22" s="55" t="s">
        <v>40</v>
      </c>
      <c r="C22" s="28"/>
      <c r="D22" s="16">
        <v>5800000</v>
      </c>
      <c r="E22" s="17">
        <v>5800000</v>
      </c>
      <c r="F22" s="17">
        <v>5800000</v>
      </c>
      <c r="G22" s="17">
        <v>5800000</v>
      </c>
    </row>
    <row r="23" spans="1:7" ht="17.25" x14ac:dyDescent="0.3">
      <c r="A23" s="15" t="s">
        <v>12</v>
      </c>
      <c r="B23" s="15"/>
      <c r="C23" s="21"/>
      <c r="D23" s="22">
        <f>SUM(D7:D22)</f>
        <v>-11628000</v>
      </c>
      <c r="E23" s="22">
        <f>SUM(E7:E22)</f>
        <v>-13775000</v>
      </c>
      <c r="F23" s="22">
        <f>SUM(F7:F22)</f>
        <v>-14275000</v>
      </c>
      <c r="G23" s="22">
        <f>SUM(G7:G22)</f>
        <v>-14275000</v>
      </c>
    </row>
    <row r="26" spans="1:7" x14ac:dyDescent="0.25">
      <c r="D26" s="30">
        <f>SUM(D7:D20)</f>
        <v>-17428000</v>
      </c>
    </row>
  </sheetData>
  <mergeCells count="3">
    <mergeCell ref="D4:G4"/>
    <mergeCell ref="A2:G2"/>
    <mergeCell ref="A3:G3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
sag.nr. 18-64&amp;R&amp;P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zoomScaleNormal="100" workbookViewId="0">
      <selection activeCell="L16" sqref="L16"/>
    </sheetView>
  </sheetViews>
  <sheetFormatPr defaultColWidth="8.5703125" defaultRowHeight="15" x14ac:dyDescent="0.25"/>
  <cols>
    <col min="1" max="1" width="8.5703125" style="34"/>
    <col min="2" max="2" width="44.85546875" style="34" customWidth="1"/>
    <col min="3" max="7" width="15" style="34" customWidth="1"/>
    <col min="8" max="16384" width="8.5703125" style="34"/>
  </cols>
  <sheetData>
    <row r="1" spans="1:8" ht="15.75" thickBot="1" x14ac:dyDescent="0.3"/>
    <row r="2" spans="1:8" ht="24" customHeight="1" x14ac:dyDescent="0.25">
      <c r="A2" s="87" t="str">
        <f>Totaloversigt!A2</f>
        <v>Udvalget for Økonomi og Erhverv</v>
      </c>
      <c r="B2" s="88"/>
      <c r="C2" s="88"/>
      <c r="D2" s="88"/>
      <c r="E2" s="88"/>
      <c r="F2" s="88"/>
      <c r="G2" s="89"/>
      <c r="H2" s="32"/>
    </row>
    <row r="3" spans="1:8" ht="24.75" customHeight="1" x14ac:dyDescent="0.25">
      <c r="A3" s="90" t="s">
        <v>18</v>
      </c>
      <c r="B3" s="79"/>
      <c r="C3" s="79"/>
      <c r="D3" s="79"/>
      <c r="E3" s="79"/>
      <c r="F3" s="79"/>
      <c r="G3" s="91"/>
    </row>
    <row r="4" spans="1:8" ht="15.75" thickBot="1" x14ac:dyDescent="0.3">
      <c r="A4" s="46"/>
      <c r="B4" s="4"/>
      <c r="C4" s="4"/>
      <c r="D4" s="75" t="str">
        <f>Totaloversigt!C4</f>
        <v>(ændringer i forhold til budget 2018 i hele kroner + = merudgifter)</v>
      </c>
      <c r="E4" s="76"/>
      <c r="F4" s="76"/>
      <c r="G4" s="92"/>
    </row>
    <row r="5" spans="1:8" ht="35.25" thickBot="1" x14ac:dyDescent="0.35">
      <c r="A5" s="47" t="s">
        <v>7</v>
      </c>
      <c r="B5" s="5" t="s">
        <v>0</v>
      </c>
      <c r="C5" s="6" t="s">
        <v>24</v>
      </c>
      <c r="D5" s="6" t="s">
        <v>13</v>
      </c>
      <c r="E5" s="6" t="s">
        <v>17</v>
      </c>
      <c r="F5" s="6" t="s">
        <v>21</v>
      </c>
      <c r="G5" s="48" t="s">
        <v>23</v>
      </c>
    </row>
    <row r="6" spans="1:8" s="44" customFormat="1" ht="19.5" customHeight="1" x14ac:dyDescent="0.3">
      <c r="A6" s="50"/>
      <c r="B6" s="55" t="s">
        <v>41</v>
      </c>
      <c r="C6" s="28"/>
      <c r="D6" s="16">
        <v>647545</v>
      </c>
      <c r="E6" s="17">
        <v>647546</v>
      </c>
      <c r="F6" s="17">
        <v>647546</v>
      </c>
      <c r="G6" s="49">
        <v>647546</v>
      </c>
    </row>
    <row r="7" spans="1:8" s="44" customFormat="1" ht="31.5" customHeight="1" x14ac:dyDescent="0.3">
      <c r="A7" s="50"/>
      <c r="B7" s="23" t="s">
        <v>42</v>
      </c>
      <c r="C7" s="18"/>
      <c r="D7" s="19">
        <v>-37914</v>
      </c>
      <c r="E7" s="20">
        <v>-37914</v>
      </c>
      <c r="F7" s="20">
        <v>-37914</v>
      </c>
      <c r="G7" s="49">
        <v>-37914</v>
      </c>
    </row>
    <row r="8" spans="1:8" s="44" customFormat="1" ht="23.25" customHeight="1" x14ac:dyDescent="0.3">
      <c r="A8" s="50"/>
      <c r="B8" s="13"/>
      <c r="C8" s="18"/>
      <c r="D8" s="19"/>
      <c r="E8" s="20"/>
      <c r="F8" s="20"/>
      <c r="G8" s="49"/>
    </row>
    <row r="9" spans="1:8" s="44" customFormat="1" ht="23.25" customHeight="1" thickBot="1" x14ac:dyDescent="0.35">
      <c r="A9" s="50"/>
      <c r="B9" s="13"/>
      <c r="C9" s="18"/>
      <c r="D9" s="19"/>
      <c r="E9" s="18"/>
      <c r="F9" s="18"/>
      <c r="G9" s="51"/>
    </row>
    <row r="10" spans="1:8" ht="26.85" customHeight="1" thickBot="1" x14ac:dyDescent="0.35">
      <c r="A10" s="47" t="s">
        <v>19</v>
      </c>
      <c r="B10" s="5"/>
      <c r="C10" s="52">
        <f>SUM(C6:C9)</f>
        <v>0</v>
      </c>
      <c r="D10" s="53">
        <f>SUM(D6:D9)</f>
        <v>609631</v>
      </c>
      <c r="E10" s="52">
        <f>SUM(E6:E9)</f>
        <v>609632</v>
      </c>
      <c r="F10" s="52">
        <f>SUM(F6:F9)</f>
        <v>609632</v>
      </c>
      <c r="G10" s="54">
        <f>SUM(G6:G9)</f>
        <v>609632</v>
      </c>
    </row>
  </sheetData>
  <mergeCells count="3">
    <mergeCell ref="A2:G2"/>
    <mergeCell ref="A3:G3"/>
    <mergeCell ref="D4:G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
sag.nr. 18-64&amp;R&amp;P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ortOrder xmlns="d08b57ff-b9b7-4581-975d-98f87b579a51">1</SortOrder>
    <AccessLevelName xmlns="d08b57ff-b9b7-4581-975d-98f87b579a51">Åben</AccessLevelName>
    <EnclosureFileNumber xmlns="d08b57ff-b9b7-4581-975d-98f87b579a51">41383/18</EnclosureFileNumber>
    <MeetingStartDate xmlns="d08b57ff-b9b7-4581-975d-98f87b579a51">2018-06-13T11:00:00+00:00</MeetingStartDate>
    <AgendaId xmlns="d08b57ff-b9b7-4581-975d-98f87b579a51">8494</AgendaId>
    <AccessLevel xmlns="d08b57ff-b9b7-4581-975d-98f87b579a51">1</AccessLevel>
    <EnclosureType xmlns="d08b57ff-b9b7-4581-975d-98f87b579a51">Enclosure</EnclosureType>
    <CommitteeName xmlns="d08b57ff-b9b7-4581-975d-98f87b579a51">Udvalget for Økonomi og Erhverv</CommitteeName>
    <FusionId xmlns="d08b57ff-b9b7-4581-975d-98f87b579a51">2837444</FusionId>
    <DocumentType xmlns="d08b57ff-b9b7-4581-975d-98f87b579a51"/>
    <AgendaAccessLevelName xmlns="d08b57ff-b9b7-4581-975d-98f87b579a51">Åben</AgendaAccessLevelName>
    <UNC xmlns="d08b57ff-b9b7-4581-975d-98f87b579a51">2578527</UNC>
    <MeetingDateAndTime xmlns="d08b57ff-b9b7-4581-975d-98f87b579a51">13-06-2018 fra 13:00 - 15:40</MeetingDateAndTime>
    <MeetingTitle xmlns="d08b57ff-b9b7-4581-975d-98f87b579a51">13-06-2018</MeetingTitle>
    <MeetingEndDate xmlns="d08b57ff-b9b7-4581-975d-98f87b579a51">2018-06-13T13:40:00+00:00</MeetingEndDate>
    <PWDescription xmlns="d08b57ff-b9b7-4581-975d-98f87b579a51">Opgørelse - Ændringer i "husene"</PWDescription>
    <PWFileType xmlns="d08b57ff-b9b7-4581-975d-98f87b579a51">.XLSX</PWFileType>
  </documentManagement>
</p:properties>
</file>

<file path=customXml/itemProps1.xml><?xml version="1.0" encoding="utf-8"?>
<ds:datastoreItem xmlns:ds="http://schemas.openxmlformats.org/officeDocument/2006/customXml" ds:itemID="{90445645-C2EF-4129-A535-5F7668BC5475}"/>
</file>

<file path=customXml/itemProps2.xml><?xml version="1.0" encoding="utf-8"?>
<ds:datastoreItem xmlns:ds="http://schemas.openxmlformats.org/officeDocument/2006/customXml" ds:itemID="{66C3E858-967F-426F-ACEC-C932858441E0}"/>
</file>

<file path=customXml/itemProps3.xml><?xml version="1.0" encoding="utf-8"?>
<ds:datastoreItem xmlns:ds="http://schemas.openxmlformats.org/officeDocument/2006/customXml" ds:itemID="{9A167464-2928-4C19-A864-BD803B4E5B3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6</vt:i4>
      </vt:variant>
      <vt:variant>
        <vt:lpstr>Navngivne områder</vt:lpstr>
      </vt:variant>
      <vt:variant>
        <vt:i4>2</vt:i4>
      </vt:variant>
    </vt:vector>
  </HeadingPairs>
  <TitlesOfParts>
    <vt:vector size="8" baseType="lpstr">
      <vt:lpstr>Totaloversigt</vt:lpstr>
      <vt:lpstr>Demografi ændr. 914 </vt:lpstr>
      <vt:lpstr>Ændr. i forudsætn. 910</vt:lpstr>
      <vt:lpstr>Lovændringer 908</vt:lpstr>
      <vt:lpstr>Tidl. politiske beslutn. 906</vt:lpstr>
      <vt:lpstr>Flytning mellem udvalg  909</vt:lpstr>
      <vt:lpstr>'Flytning mellem udvalg  909'!Udskriftsområde</vt:lpstr>
      <vt:lpstr>'Tidl. politiske beslutn. 906'!Udskriftstitler</vt:lpstr>
    </vt:vector>
  </TitlesOfParts>
  <Company>Varde Kommune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ØKE-13-06-2018 - Bilag 178.01 Budgettilretninger 2019 - 2022 - Udvalget for Økonomi og Erhverv</dc:title>
  <dc:creator>Flemming Karlsen</dc:creator>
  <cp:lastModifiedBy>Jette Poulsen</cp:lastModifiedBy>
  <cp:lastPrinted>2018-06-15T08:59:33Z</cp:lastPrinted>
  <dcterms:created xsi:type="dcterms:W3CDTF">2014-01-22T10:50:38Z</dcterms:created>
  <dcterms:modified xsi:type="dcterms:W3CDTF">2018-11-13T10:11:34Z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